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udget Folder\"/>
    </mc:Choice>
  </mc:AlternateContent>
  <bookViews>
    <workbookView xWindow="0" yWindow="0" windowWidth="19200" windowHeight="11160"/>
  </bookViews>
  <sheets>
    <sheet name="ASI Student Body Fee Indexing" sheetId="1" r:id="rId1"/>
    <sheet name="Anna Bing Arnold Fee Indexing" sheetId="2" r:id="rId2"/>
  </sheet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H7" i="2"/>
  <c r="J7" i="2"/>
  <c r="D8" i="2"/>
  <c r="H8" i="2"/>
  <c r="J8" i="2"/>
  <c r="D9" i="2"/>
  <c r="H9" i="2"/>
  <c r="J9" i="2"/>
  <c r="D10" i="2"/>
  <c r="H10" i="2"/>
  <c r="J10" i="2"/>
  <c r="D11" i="2"/>
  <c r="H11" i="2"/>
  <c r="J11" i="2"/>
  <c r="D12" i="2"/>
  <c r="H12" i="2"/>
  <c r="J12" i="2"/>
  <c r="D13" i="2"/>
  <c r="D6" i="2"/>
  <c r="D5" i="2"/>
  <c r="H5" i="2"/>
  <c r="J5" i="2"/>
  <c r="H6" i="2"/>
  <c r="J6" i="2"/>
  <c r="H13" i="2"/>
  <c r="J13" i="2"/>
  <c r="J4" i="2"/>
  <c r="H4" i="2"/>
  <c r="C9" i="1"/>
  <c r="D9" i="1"/>
  <c r="E9" i="1"/>
  <c r="F9" i="1"/>
  <c r="G9" i="1"/>
  <c r="H9" i="1"/>
  <c r="E3" i="1"/>
  <c r="B10" i="1"/>
  <c r="C10" i="1"/>
  <c r="D10" i="1"/>
  <c r="E10" i="1"/>
  <c r="F10" i="1"/>
  <c r="G10" i="1"/>
  <c r="H10" i="1"/>
  <c r="H11" i="1"/>
  <c r="G11" i="1"/>
  <c r="H12" i="1"/>
  <c r="F11" i="1"/>
  <c r="G12" i="1"/>
  <c r="E11" i="1"/>
  <c r="F12" i="1"/>
  <c r="D11" i="1"/>
  <c r="E12" i="1"/>
  <c r="C11" i="1"/>
  <c r="D12" i="1"/>
  <c r="B11" i="1"/>
  <c r="C12" i="1"/>
  <c r="E4" i="1"/>
  <c r="F4" i="1"/>
</calcChain>
</file>

<file path=xl/sharedStrings.xml><?xml version="1.0" encoding="utf-8"?>
<sst xmlns="http://schemas.openxmlformats.org/spreadsheetml/2006/main" count="54" uniqueCount="26">
  <si>
    <t>Fall</t>
  </si>
  <si>
    <t>Spring</t>
  </si>
  <si>
    <t xml:space="preserve"> = </t>
  </si>
  <si>
    <t>2017-2018</t>
  </si>
  <si>
    <t>2018-2019</t>
  </si>
  <si>
    <t>2019-2020</t>
  </si>
  <si>
    <t>2020-2021</t>
  </si>
  <si>
    <t>2021-2022</t>
  </si>
  <si>
    <t>2022-2023</t>
  </si>
  <si>
    <t>2023-2024</t>
  </si>
  <si>
    <t xml:space="preserve">Higher Education Price Index (HEPI) * </t>
  </si>
  <si>
    <t>Student Headcount Ave. plus 1% increase starting 2017-18</t>
  </si>
  <si>
    <t>Current Student Fee (Cal State LA) Comparison ***</t>
  </si>
  <si>
    <t>Total Budget</t>
  </si>
  <si>
    <t>Potential Increase Annually</t>
  </si>
  <si>
    <t>* http://info.commonfund.org/commonfund-higher-education-price-index</t>
  </si>
  <si>
    <t>*** https://www.calstate.edu/budget/student-fees/fee-rates/TuitionFeesAllCampus.pdf</t>
  </si>
  <si>
    <t>Referendum Initiatives</t>
  </si>
  <si>
    <t>Food - ASI have a more active roll in the Food Pantry.  This is a great support to students.</t>
  </si>
  <si>
    <t>Housing - ASI collaboration with Housing for two dorm rooms to house homeless students.  But not just house them, ignite their potential so they can be empowered to succeed</t>
  </si>
  <si>
    <t>Mental Health - There are so many students who are frustrated or have anxiety.  Create programs to support.</t>
  </si>
  <si>
    <t>Increase in Book voucher - Academics.  Increase the book voucher from 25 @ $300 to 40 @ $300</t>
  </si>
  <si>
    <t>Increase in Blue Books &amp; Scantrons</t>
  </si>
  <si>
    <t>Anna Bing Arnold Fee Indexing</t>
  </si>
  <si>
    <t>x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</si>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</sst>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D5B5"/>
        <bgColor indexed="64"/>
      </patternFill>
    </fill>
  </fills>
  <borders count="1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8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8" fontId="0" fillId="0" borderId="4" xfId="0" applyNumberFormat="1" applyBorder="1"/>
    <xf numFmtId="8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3" fontId="0" fillId="0" borderId="7" xfId="0" applyNumberFormat="1" applyBorder="1"/>
    <xf numFmtId="0" fontId="0" fillId="0" borderId="0" xfId="0" applyBorder="1" applyAlignment="1">
      <alignment horizontal="center"/>
    </xf>
    <xf numFmtId="8" fontId="0" fillId="0" borderId="9" xfId="0" applyNumberFormat="1" applyBorder="1"/>
    <xf numFmtId="2" fontId="0" fillId="0" borderId="9" xfId="0" applyNumberFormat="1" applyBorder="1"/>
    <xf numFmtId="164" fontId="0" fillId="2" borderId="9" xfId="1" applyNumberFormat="1" applyFont="1" applyFill="1" applyBorder="1"/>
    <xf numFmtId="164" fontId="0" fillId="0" borderId="9" xfId="1" applyNumberFormat="1" applyFont="1" applyFill="1" applyBorder="1"/>
    <xf numFmtId="164" fontId="0" fillId="0" borderId="9" xfId="1" applyNumberFormat="1" applyFont="1" applyBorder="1"/>
    <xf numFmtId="10" fontId="0" fillId="2" borderId="10" xfId="0" applyNumberFormat="1" applyFill="1" applyBorder="1"/>
    <xf numFmtId="10" fontId="0" fillId="0" borderId="10" xfId="0" applyNumberFormat="1" applyFill="1" applyBorder="1"/>
    <xf numFmtId="10" fontId="0" fillId="0" borderId="10" xfId="0" applyNumberFormat="1" applyBorder="1"/>
    <xf numFmtId="0" fontId="2" fillId="3" borderId="9" xfId="0" applyFont="1" applyFill="1" applyBorder="1" applyAlignment="1">
      <alignment horizontal="right"/>
    </xf>
    <xf numFmtId="165" fontId="0" fillId="0" borderId="13" xfId="2" applyNumberFormat="1" applyFont="1" applyBorder="1"/>
    <xf numFmtId="0" fontId="0" fillId="0" borderId="11" xfId="0" applyBorder="1"/>
    <xf numFmtId="0" fontId="0" fillId="0" borderId="12" xfId="0" applyBorder="1" applyAlignment="1">
      <alignment horizontal="right"/>
    </xf>
    <xf numFmtId="165" fontId="0" fillId="0" borderId="14" xfId="0" applyNumberFormat="1" applyBorder="1"/>
    <xf numFmtId="165" fontId="0" fillId="0" borderId="15" xfId="0" applyNumberFormat="1" applyBorder="1"/>
    <xf numFmtId="0" fontId="2" fillId="3" borderId="9" xfId="0" applyFont="1" applyFill="1" applyBorder="1"/>
    <xf numFmtId="0" fontId="2" fillId="3" borderId="13" xfId="0" applyFont="1" applyFill="1" applyBorder="1"/>
    <xf numFmtId="0" fontId="0" fillId="3" borderId="9" xfId="0" applyFont="1" applyFill="1" applyBorder="1"/>
    <xf numFmtId="6" fontId="0" fillId="0" borderId="8" xfId="0" applyNumberFormat="1" applyBorder="1"/>
    <xf numFmtId="0" fontId="0" fillId="0" borderId="9" xfId="0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tabSelected="1" workbookViewId="0">
      <selection activeCell="A16" sqref="A16"/>
    </sheetView>
  </sheetViews>
  <sheetFormatPr defaultRowHeight="15" x14ac:dyDescent="0.25"/>
  <cols>
    <col min="1" max="1" width="51.5703125" customWidth="1"/>
    <col min="2" max="5" width="15.7109375" customWidth="1"/>
    <col min="6" max="6" width="18.85546875" customWidth="1"/>
    <col min="7" max="8" width="15.7109375" customWidth="1"/>
  </cols>
  <sheetData>
    <row r="2" spans="1:8" x14ac:dyDescent="0.25">
      <c r="B2" s="5" t="s">
        <v>0</v>
      </c>
      <c r="C2" s="6" t="s">
        <v>1</v>
      </c>
      <c r="D2" s="7"/>
      <c r="E2" s="7"/>
      <c r="F2" s="8"/>
    </row>
    <row r="3" spans="1:8" x14ac:dyDescent="0.25">
      <c r="B3" s="9">
        <v>26.88</v>
      </c>
      <c r="C3" s="10">
        <v>26.87</v>
      </c>
      <c r="D3" s="15" t="s">
        <v>2</v>
      </c>
      <c r="E3" s="10">
        <f>B3+C3</f>
        <v>53.75</v>
      </c>
      <c r="F3" s="11"/>
    </row>
    <row r="4" spans="1:8" x14ac:dyDescent="0.25">
      <c r="B4" s="12"/>
      <c r="C4" s="13"/>
      <c r="D4" s="13"/>
      <c r="E4" s="14">
        <f>B9</f>
        <v>26584.55</v>
      </c>
      <c r="F4" s="33">
        <f>E3*E4</f>
        <v>1428919.5625</v>
      </c>
    </row>
    <row r="5" spans="1:8" x14ac:dyDescent="0.25">
      <c r="E5" s="3"/>
      <c r="F5" s="2"/>
    </row>
    <row r="6" spans="1:8" x14ac:dyDescent="0.25">
      <c r="E6" s="3"/>
      <c r="F6" s="2"/>
    </row>
    <row r="7" spans="1:8" x14ac:dyDescent="0.25">
      <c r="B7" s="24" t="s">
        <v>3</v>
      </c>
      <c r="C7" s="24" t="s">
        <v>4</v>
      </c>
      <c r="D7" s="24" t="s">
        <v>5</v>
      </c>
      <c r="E7" s="24" t="s">
        <v>6</v>
      </c>
      <c r="F7" s="24" t="s">
        <v>7</v>
      </c>
      <c r="G7" s="24" t="s">
        <v>8</v>
      </c>
      <c r="H7" s="24" t="s">
        <v>9</v>
      </c>
    </row>
    <row r="8" spans="1:8" x14ac:dyDescent="0.25">
      <c r="A8" s="32" t="s">
        <v>10</v>
      </c>
      <c r="B8" s="21">
        <v>1.7999999999999999E-2</v>
      </c>
      <c r="C8" s="22">
        <v>1.7999999999999999E-2</v>
      </c>
      <c r="D8" s="23">
        <v>1.7999999999999999E-2</v>
      </c>
      <c r="E8" s="23">
        <v>1.7999999999999999E-2</v>
      </c>
      <c r="F8" s="23">
        <v>1.7999999999999999E-2</v>
      </c>
      <c r="G8" s="23">
        <v>1.7999999999999999E-2</v>
      </c>
      <c r="H8" s="23">
        <v>1.7999999999999999E-2</v>
      </c>
    </row>
    <row r="9" spans="1:8" x14ac:dyDescent="0.25">
      <c r="A9" s="30" t="s">
        <v>11</v>
      </c>
      <c r="B9" s="18">
        <v>26584.55</v>
      </c>
      <c r="C9" s="19">
        <f>B9+(B9*0.01)</f>
        <v>26850.395499999999</v>
      </c>
      <c r="D9" s="20">
        <f>C9+(C9*0.01)</f>
        <v>27118.899454999999</v>
      </c>
      <c r="E9" s="20">
        <f>D9+D9*0.01</f>
        <v>27390.088449549999</v>
      </c>
      <c r="F9" s="20">
        <f>E9+E9*0.01</f>
        <v>27663.989334045498</v>
      </c>
      <c r="G9" s="20">
        <f>F9+F9*0.01</f>
        <v>27940.629227385954</v>
      </c>
      <c r="H9" s="20">
        <f>G9+G9*0.01</f>
        <v>28220.035519659814</v>
      </c>
    </row>
    <row r="10" spans="1:8" x14ac:dyDescent="0.25">
      <c r="A10" s="32" t="s">
        <v>12</v>
      </c>
      <c r="B10" s="16">
        <f>E3</f>
        <v>53.75</v>
      </c>
      <c r="C10" s="16">
        <f>B10</f>
        <v>53.75</v>
      </c>
      <c r="D10" s="17">
        <f>C10+(C10*0.018)</f>
        <v>54.717500000000001</v>
      </c>
      <c r="E10" s="17">
        <f t="shared" ref="E10:H10" si="0">D10+(D10*0.018)</f>
        <v>55.702415000000002</v>
      </c>
      <c r="F10" s="17">
        <f t="shared" si="0"/>
        <v>56.705058470000004</v>
      </c>
      <c r="G10" s="17">
        <f t="shared" si="0"/>
        <v>57.725749522460006</v>
      </c>
      <c r="H10" s="17">
        <f t="shared" si="0"/>
        <v>58.764813013864284</v>
      </c>
    </row>
    <row r="11" spans="1:8" x14ac:dyDescent="0.25">
      <c r="A11" s="31" t="s">
        <v>13</v>
      </c>
      <c r="B11" s="25">
        <f>B9*B10</f>
        <v>1428919.5625</v>
      </c>
      <c r="C11" s="25">
        <f t="shared" ref="C11:H11" si="1">C9*C10</f>
        <v>1443208.7581249999</v>
      </c>
      <c r="D11" s="25">
        <f t="shared" si="1"/>
        <v>1483878.3809289625</v>
      </c>
      <c r="E11" s="25">
        <f t="shared" si="1"/>
        <v>1525694.0737035407</v>
      </c>
      <c r="F11" s="25">
        <f t="shared" si="1"/>
        <v>1568688.1327005064</v>
      </c>
      <c r="G11" s="25">
        <f t="shared" si="1"/>
        <v>1612893.7642800068</v>
      </c>
      <c r="H11" s="25">
        <f t="shared" si="1"/>
        <v>1658345.1105574174</v>
      </c>
    </row>
    <row r="12" spans="1:8" x14ac:dyDescent="0.25">
      <c r="A12" s="26"/>
      <c r="B12" s="27" t="s">
        <v>14</v>
      </c>
      <c r="C12" s="28">
        <f t="shared" ref="C12:H12" si="2">C11-B11</f>
        <v>14289.195624999935</v>
      </c>
      <c r="D12" s="28">
        <f t="shared" si="2"/>
        <v>40669.622803962557</v>
      </c>
      <c r="E12" s="28">
        <f t="shared" si="2"/>
        <v>41815.69277457823</v>
      </c>
      <c r="F12" s="28">
        <f t="shared" si="2"/>
        <v>42994.058996965643</v>
      </c>
      <c r="G12" s="28">
        <f t="shared" si="2"/>
        <v>44205.63157950039</v>
      </c>
      <c r="H12" s="29">
        <f t="shared" si="2"/>
        <v>45451.34627741063</v>
      </c>
    </row>
    <row r="16" spans="1:8" x14ac:dyDescent="0.25">
      <c r="A16" t="s">
        <v>15</v>
      </c>
    </row>
    <row r="17" spans="1:6" x14ac:dyDescent="0.25">
      <c r="A17" t="s">
        <v>16</v>
      </c>
    </row>
    <row r="22" spans="1:6" x14ac:dyDescent="0.25">
      <c r="A22" s="1" t="s">
        <v>17</v>
      </c>
    </row>
    <row r="23" spans="1:6" x14ac:dyDescent="0.25">
      <c r="A23" t="s">
        <v>18</v>
      </c>
    </row>
    <row r="24" spans="1:6" x14ac:dyDescent="0.25">
      <c r="A24" t="s">
        <v>19</v>
      </c>
    </row>
    <row r="25" spans="1:6" x14ac:dyDescent="0.25">
      <c r="A25" t="s">
        <v>20</v>
      </c>
    </row>
    <row r="26" spans="1:6" x14ac:dyDescent="0.25">
      <c r="A26" t="s">
        <v>21</v>
      </c>
    </row>
    <row r="27" spans="1:6" x14ac:dyDescent="0.25">
      <c r="A27" t="s">
        <v>22</v>
      </c>
    </row>
    <row r="30" spans="1:6" x14ac:dyDescent="0.25">
      <c r="B30" s="2"/>
      <c r="C30" s="2"/>
      <c r="E30" s="2"/>
    </row>
    <row r="31" spans="1:6" x14ac:dyDescent="0.25">
      <c r="E31" s="3"/>
      <c r="F31" s="2"/>
    </row>
  </sheetData>
  <pageMargins left="0.7" right="0.7" top="0.75" bottom="0.75" header="0.3" footer="0.3"/>
  <pageSetup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13"/>
  <sheetViews>
    <sheetView workbookViewId="0">
      <selection activeCell="G21" sqref="G21"/>
    </sheetView>
  </sheetViews>
  <sheetFormatPr defaultRowHeight="15" x14ac:dyDescent="0.25"/>
  <cols>
    <col min="4" max="4" width="17.7109375" customWidth="1"/>
    <col min="5" max="5" width="9.140625" style="4"/>
    <col min="6" max="6" width="10.85546875" style="4" customWidth="1"/>
    <col min="7" max="7" width="9.140625" style="4"/>
    <col min="8" max="8" width="14.28515625" customWidth="1"/>
    <col min="9" max="9" width="9.140625" style="4"/>
    <col min="10" max="10" width="14.7109375" customWidth="1"/>
  </cols>
  <sheetData>
    <row r="3" spans="3:10" x14ac:dyDescent="0.25">
      <c r="C3" s="36" t="s">
        <v>23</v>
      </c>
      <c r="D3" s="37"/>
      <c r="E3" s="37"/>
      <c r="F3" s="37"/>
      <c r="G3" s="37"/>
      <c r="H3" s="37"/>
      <c r="I3" s="37"/>
      <c r="J3" s="38"/>
    </row>
    <row r="4" spans="3:10" x14ac:dyDescent="0.25">
      <c r="C4" s="34">
        <v>2018</v>
      </c>
      <c r="D4" s="16">
        <v>150000</v>
      </c>
      <c r="E4" s="34" t="s">
        <v>24</v>
      </c>
      <c r="F4" s="35">
        <v>1.7999999999999999E-2</v>
      </c>
      <c r="G4" s="34" t="s">
        <v>25</v>
      </c>
      <c r="H4" s="16">
        <f>D4*F4</f>
        <v>2700</v>
      </c>
      <c r="I4" s="34" t="s">
        <v>25</v>
      </c>
      <c r="J4" s="16">
        <f>H4+D4</f>
        <v>152700</v>
      </c>
    </row>
    <row r="5" spans="3:10" x14ac:dyDescent="0.25">
      <c r="C5" s="34">
        <v>2019</v>
      </c>
      <c r="D5" s="16">
        <f>J4</f>
        <v>152700</v>
      </c>
      <c r="E5" s="34" t="s">
        <v>24</v>
      </c>
      <c r="F5" s="35">
        <v>1.7999999999999999E-2</v>
      </c>
      <c r="G5" s="34" t="s">
        <v>25</v>
      </c>
      <c r="H5" s="16">
        <f>D5*F5</f>
        <v>2748.6</v>
      </c>
      <c r="I5" s="34" t="s">
        <v>25</v>
      </c>
      <c r="J5" s="16">
        <f t="shared" ref="J5:J13" si="0">H5+D5</f>
        <v>155448.6</v>
      </c>
    </row>
    <row r="6" spans="3:10" x14ac:dyDescent="0.25">
      <c r="C6" s="34">
        <v>2020</v>
      </c>
      <c r="D6" s="16">
        <f>J5</f>
        <v>155448.6</v>
      </c>
      <c r="E6" s="34" t="s">
        <v>24</v>
      </c>
      <c r="F6" s="35">
        <v>1.7999999999999999E-2</v>
      </c>
      <c r="G6" s="34" t="s">
        <v>25</v>
      </c>
      <c r="H6" s="16">
        <f t="shared" ref="H6:H13" si="1">D6*F6</f>
        <v>2798.0747999999999</v>
      </c>
      <c r="I6" s="34" t="s">
        <v>25</v>
      </c>
      <c r="J6" s="16">
        <f t="shared" si="0"/>
        <v>158246.67480000001</v>
      </c>
    </row>
    <row r="7" spans="3:10" x14ac:dyDescent="0.25">
      <c r="C7" s="34">
        <v>2021</v>
      </c>
      <c r="D7" s="16">
        <f t="shared" ref="D7:D13" si="2">J6</f>
        <v>158246.67480000001</v>
      </c>
      <c r="E7" s="34" t="s">
        <v>24</v>
      </c>
      <c r="F7" s="35">
        <v>1.7999999999999999E-2</v>
      </c>
      <c r="G7" s="34" t="s">
        <v>25</v>
      </c>
      <c r="H7" s="16">
        <f t="shared" si="1"/>
        <v>2848.4401463999998</v>
      </c>
      <c r="I7" s="34" t="s">
        <v>25</v>
      </c>
      <c r="J7" s="16">
        <f t="shared" si="0"/>
        <v>161095.11494640002</v>
      </c>
    </row>
    <row r="8" spans="3:10" x14ac:dyDescent="0.25">
      <c r="C8" s="34">
        <v>2022</v>
      </c>
      <c r="D8" s="16">
        <f t="shared" si="2"/>
        <v>161095.11494640002</v>
      </c>
      <c r="E8" s="34" t="s">
        <v>24</v>
      </c>
      <c r="F8" s="35">
        <v>1.7999999999999999E-2</v>
      </c>
      <c r="G8" s="34" t="s">
        <v>25</v>
      </c>
      <c r="H8" s="16">
        <f t="shared" si="1"/>
        <v>2899.7120690352003</v>
      </c>
      <c r="I8" s="34" t="s">
        <v>25</v>
      </c>
      <c r="J8" s="16">
        <f t="shared" si="0"/>
        <v>163994.82701543521</v>
      </c>
    </row>
    <row r="9" spans="3:10" x14ac:dyDescent="0.25">
      <c r="C9" s="34">
        <v>2023</v>
      </c>
      <c r="D9" s="16">
        <f t="shared" si="2"/>
        <v>163994.82701543521</v>
      </c>
      <c r="E9" s="34" t="s">
        <v>24</v>
      </c>
      <c r="F9" s="35">
        <v>1.7999999999999999E-2</v>
      </c>
      <c r="G9" s="34" t="s">
        <v>25</v>
      </c>
      <c r="H9" s="16">
        <f t="shared" si="1"/>
        <v>2951.9068862778336</v>
      </c>
      <c r="I9" s="34" t="s">
        <v>25</v>
      </c>
      <c r="J9" s="16">
        <f t="shared" si="0"/>
        <v>166946.73390171304</v>
      </c>
    </row>
    <row r="10" spans="3:10" x14ac:dyDescent="0.25">
      <c r="C10" s="34">
        <v>2024</v>
      </c>
      <c r="D10" s="16">
        <f t="shared" si="2"/>
        <v>166946.73390171304</v>
      </c>
      <c r="E10" s="34" t="s">
        <v>24</v>
      </c>
      <c r="F10" s="35">
        <v>1.7999999999999999E-2</v>
      </c>
      <c r="G10" s="34" t="s">
        <v>25</v>
      </c>
      <c r="H10" s="16">
        <f t="shared" si="1"/>
        <v>3005.0412102308346</v>
      </c>
      <c r="I10" s="34" t="s">
        <v>25</v>
      </c>
      <c r="J10" s="16">
        <f t="shared" si="0"/>
        <v>169951.77511194389</v>
      </c>
    </row>
    <row r="11" spans="3:10" x14ac:dyDescent="0.25">
      <c r="C11" s="34">
        <v>2025</v>
      </c>
      <c r="D11" s="16">
        <f t="shared" si="2"/>
        <v>169951.77511194389</v>
      </c>
      <c r="E11" s="34" t="s">
        <v>24</v>
      </c>
      <c r="F11" s="35">
        <v>1.7999999999999999E-2</v>
      </c>
      <c r="G11" s="34" t="s">
        <v>25</v>
      </c>
      <c r="H11" s="16">
        <f t="shared" si="1"/>
        <v>3059.13195201499</v>
      </c>
      <c r="I11" s="34" t="s">
        <v>25</v>
      </c>
      <c r="J11" s="16">
        <f t="shared" si="0"/>
        <v>173010.90706395888</v>
      </c>
    </row>
    <row r="12" spans="3:10" x14ac:dyDescent="0.25">
      <c r="C12" s="34">
        <v>2026</v>
      </c>
      <c r="D12" s="16">
        <f t="shared" si="2"/>
        <v>173010.90706395888</v>
      </c>
      <c r="E12" s="34" t="s">
        <v>24</v>
      </c>
      <c r="F12" s="35">
        <v>1.7999999999999999E-2</v>
      </c>
      <c r="G12" s="34" t="s">
        <v>25</v>
      </c>
      <c r="H12" s="16">
        <f t="shared" si="1"/>
        <v>3114.1963271512595</v>
      </c>
      <c r="I12" s="34" t="s">
        <v>25</v>
      </c>
      <c r="J12" s="16">
        <f t="shared" si="0"/>
        <v>176125.10339111014</v>
      </c>
    </row>
    <row r="13" spans="3:10" x14ac:dyDescent="0.25">
      <c r="C13" s="34">
        <v>2027</v>
      </c>
      <c r="D13" s="16">
        <f t="shared" si="2"/>
        <v>176125.10339111014</v>
      </c>
      <c r="E13" s="34" t="s">
        <v>24</v>
      </c>
      <c r="F13" s="35">
        <v>1.7999999999999999E-2</v>
      </c>
      <c r="G13" s="34" t="s">
        <v>25</v>
      </c>
      <c r="H13" s="16">
        <f t="shared" si="1"/>
        <v>3170.2518610399825</v>
      </c>
      <c r="I13" s="34" t="s">
        <v>25</v>
      </c>
      <c r="J13" s="16">
        <f t="shared" si="0"/>
        <v>179295.35525215013</v>
      </c>
    </row>
  </sheetData>
  <mergeCells count="1">
    <mergeCell ref="C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 Student Body Fee Indexing</vt:lpstr>
      <vt:lpstr>Anna Bing Arnold Fee Indexing</vt:lpstr>
    </vt:vector>
  </TitlesOfParts>
  <Manager/>
  <Company>Cal State L.A.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Florez, Dena</dc:creator>
  <cp:keywords/>
  <dc:description/>
  <cp:lastModifiedBy>Weser, Intef W.</cp:lastModifiedBy>
  <cp:revision/>
  <dcterms:created xsi:type="dcterms:W3CDTF">2017-10-16T17:38:16Z</dcterms:created>
  <dcterms:modified xsi:type="dcterms:W3CDTF">2017-10-16T23:24:18Z</dcterms:modified>
  <cp:category/>
  <cp:contentStatus/>
</cp:coreProperties>
</file>